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Foglio1" sheetId="1" r:id="rId1"/>
  </sheets>
  <definedNames>
    <definedName name="_xlnm.Print_Area" localSheetId="0">Foglio1!$A$1:$J$67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7" i="1" l="1"/>
  <c r="F57" i="1" s="1"/>
  <c r="E56" i="1"/>
  <c r="F56" i="1" s="1"/>
  <c r="E54" i="1"/>
  <c r="F54" i="1" s="1"/>
  <c r="E53" i="1"/>
  <c r="F53" i="1" s="1"/>
  <c r="E52" i="1"/>
  <c r="F52" i="1" s="1"/>
  <c r="E50" i="1"/>
  <c r="F50" i="1" s="1"/>
  <c r="E49" i="1"/>
  <c r="F49" i="1" s="1"/>
  <c r="E48" i="1"/>
  <c r="F48" i="1" s="1"/>
  <c r="E47" i="1"/>
  <c r="F47" i="1" s="1"/>
  <c r="E46" i="1"/>
  <c r="F46" i="1" s="1"/>
  <c r="E44" i="1"/>
  <c r="F44" i="1" s="1"/>
  <c r="E43" i="1"/>
  <c r="F43" i="1" s="1"/>
  <c r="E42" i="1"/>
  <c r="F42" i="1" s="1"/>
  <c r="E41" i="1"/>
  <c r="F41" i="1" s="1"/>
  <c r="E40" i="1"/>
  <c r="F40" i="1" s="1"/>
  <c r="E39" i="1"/>
  <c r="F39" i="1" s="1"/>
  <c r="E38" i="1"/>
  <c r="F38" i="1" s="1"/>
  <c r="E37" i="1"/>
  <c r="F37" i="1" s="1"/>
  <c r="E36" i="1"/>
  <c r="F36" i="1" s="1"/>
  <c r="E35" i="1"/>
  <c r="F35" i="1" s="1"/>
  <c r="E34" i="1"/>
  <c r="F34" i="1" s="1"/>
  <c r="E33" i="1"/>
  <c r="F33" i="1" s="1"/>
  <c r="E32" i="1"/>
  <c r="F32" i="1" s="1"/>
  <c r="E31" i="1"/>
  <c r="F31" i="1" s="1"/>
  <c r="E30" i="1"/>
  <c r="F30" i="1" s="1"/>
  <c r="E29" i="1"/>
  <c r="F29" i="1" s="1"/>
  <c r="E28" i="1"/>
  <c r="F28" i="1" s="1"/>
  <c r="E27" i="1"/>
  <c r="F27" i="1" s="1"/>
  <c r="E26" i="1"/>
  <c r="F26" i="1" s="1"/>
  <c r="E24" i="1"/>
  <c r="F24" i="1" s="1"/>
  <c r="E23" i="1"/>
  <c r="F23" i="1" s="1"/>
  <c r="E22" i="1"/>
  <c r="F22" i="1" s="1"/>
  <c r="E21" i="1"/>
  <c r="F21" i="1" s="1"/>
  <c r="E20" i="1"/>
  <c r="F20" i="1" s="1"/>
  <c r="E19" i="1"/>
  <c r="F19" i="1" s="1"/>
  <c r="E18" i="1"/>
  <c r="F18" i="1" s="1"/>
  <c r="E17" i="1"/>
  <c r="F17" i="1" s="1"/>
  <c r="E16" i="1"/>
  <c r="F16" i="1" s="1"/>
  <c r="E15" i="1"/>
  <c r="F15" i="1" s="1"/>
  <c r="E14" i="1"/>
  <c r="F14" i="1" s="1"/>
  <c r="E13" i="1"/>
  <c r="F13" i="1" s="1"/>
  <c r="E12" i="1"/>
  <c r="F12" i="1" s="1"/>
  <c r="E11" i="1"/>
  <c r="F11" i="1" s="1"/>
  <c r="E10" i="1"/>
  <c r="F10" i="1" s="1"/>
  <c r="E9" i="1"/>
  <c r="F9" i="1" s="1"/>
  <c r="E8" i="1"/>
  <c r="F8" i="1" s="1"/>
  <c r="E7" i="1"/>
  <c r="F7" i="1" s="1"/>
  <c r="F58" i="1" l="1"/>
  <c r="D61" i="1" s="1"/>
</calcChain>
</file>

<file path=xl/sharedStrings.xml><?xml version="1.0" encoding="utf-8"?>
<sst xmlns="http://schemas.openxmlformats.org/spreadsheetml/2006/main" count="107" uniqueCount="48">
  <si>
    <t>Roma, __/__/2018</t>
  </si>
  <si>
    <t>Firma del Richiedetne</t>
  </si>
  <si>
    <t>Tipologia Stampante</t>
  </si>
  <si>
    <t>Colore</t>
  </si>
  <si>
    <t>Quantità</t>
  </si>
  <si>
    <t>Prezzo Unitario</t>
  </si>
  <si>
    <t>Prezzo Iva Compreso</t>
  </si>
  <si>
    <t>Costo totale da impegnare</t>
  </si>
  <si>
    <t>HP Laserjet 1212</t>
  </si>
  <si>
    <t>Nero</t>
  </si>
  <si>
    <t>Hp Laserjet 1536</t>
  </si>
  <si>
    <t>Hp Laserjet 401</t>
  </si>
  <si>
    <t>Hp Laserjet M225DN</t>
  </si>
  <si>
    <t>Hp Laserjet M475DN</t>
  </si>
  <si>
    <t>Ciano</t>
  </si>
  <si>
    <t>Giallo</t>
  </si>
  <si>
    <t>Magenta</t>
  </si>
  <si>
    <t>Hp Laserjet 1312nfi</t>
  </si>
  <si>
    <t>Hp Laserjet M1530 MFP</t>
  </si>
  <si>
    <t>nero</t>
  </si>
  <si>
    <t>HP Color LaserJet CP2025</t>
  </si>
  <si>
    <t>ciano</t>
  </si>
  <si>
    <t>giallo</t>
  </si>
  <si>
    <t>magenta</t>
  </si>
  <si>
    <t>HP Laser P1005</t>
  </si>
  <si>
    <t>Epson EPL-6200</t>
  </si>
  <si>
    <t>Epson WF-3620</t>
  </si>
  <si>
    <t>Epson WF-4630</t>
  </si>
  <si>
    <t>Epson WF-8510</t>
  </si>
  <si>
    <t>EPSON INKJET T55140 WF-8000</t>
  </si>
  <si>
    <t xml:space="preserve">Nero </t>
  </si>
  <si>
    <t>EPSON INKJET T55140 WF-8001</t>
  </si>
  <si>
    <t>EPSON INKJET T55140 WF-8002</t>
  </si>
  <si>
    <t>EPSON INKJET T55140 WF-8003</t>
  </si>
  <si>
    <t>EPSON INKJET T791240 WF-5110</t>
  </si>
  <si>
    <t>EPSON INKJET T791240 WF-5111</t>
  </si>
  <si>
    <t>Xerox Workcentre 3210</t>
  </si>
  <si>
    <t>Xerox Workforce 6505</t>
  </si>
  <si>
    <t>Canon LBP 2900</t>
  </si>
  <si>
    <t>Canon LBP 3010</t>
  </si>
  <si>
    <t>Canon Laser LBP 3010/3100</t>
  </si>
  <si>
    <t>Samsung ML-1665</t>
  </si>
  <si>
    <t>Samsung Laser ML 1660</t>
  </si>
  <si>
    <t>Totale da impegnare</t>
  </si>
  <si>
    <t>Indicazione dei fondi</t>
  </si>
  <si>
    <t>Spesa presunta prevista</t>
  </si>
  <si>
    <t>Il/La sottoscritto/a _________________________________</t>
  </si>
  <si>
    <t>afferente al Dipartimento di Scienze Documentarie, Linguistico-Filologiche e Geografiche, per fini istituzionali, chiede che si procede all'acquisto del seguente materiale: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</si>
</sst>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€&quot;_-;\-* #,##0.00\ &quot;€&quot;_-;_-* &quot;-&quot;??\ &quot;€&quot;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4" fontId="4" fillId="0" borderId="1" xfId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44" fontId="2" fillId="0" borderId="1" xfId="1" applyFont="1" applyBorder="1"/>
    <xf numFmtId="44" fontId="2" fillId="0" borderId="1" xfId="0" applyNumberFormat="1" applyFont="1" applyBorder="1"/>
    <xf numFmtId="0" fontId="5" fillId="0" borderId="1" xfId="0" applyFont="1" applyFill="1" applyBorder="1" applyAlignment="1">
      <alignment vertical="center"/>
    </xf>
    <xf numFmtId="0" fontId="2" fillId="0" borderId="1" xfId="0" applyFont="1" applyBorder="1"/>
    <xf numFmtId="44" fontId="2" fillId="0" borderId="3" xfId="1" applyFont="1" applyBorder="1"/>
    <xf numFmtId="44" fontId="2" fillId="0" borderId="3" xfId="0" applyNumberFormat="1" applyFont="1" applyBorder="1"/>
    <xf numFmtId="44" fontId="2" fillId="0" borderId="0" xfId="1" applyFont="1" applyFill="1" applyBorder="1" applyAlignment="1">
      <alignment horizontal="center"/>
    </xf>
    <xf numFmtId="44" fontId="2" fillId="0" borderId="0" xfId="0" applyNumberFormat="1" applyFont="1" applyFill="1" applyBorder="1"/>
    <xf numFmtId="44" fontId="4" fillId="0" borderId="2" xfId="0" applyNumberFormat="1" applyFont="1" applyFill="1" applyBorder="1"/>
    <xf numFmtId="0" fontId="2" fillId="0" borderId="0" xfId="0" applyFont="1" applyAlignment="1" applyProtection="1">
      <alignment horizontal="left" vertical="center" wrapText="1"/>
    </xf>
    <xf numFmtId="44" fontId="4" fillId="0" borderId="4" xfId="1" applyFont="1" applyFill="1" applyBorder="1" applyAlignment="1">
      <alignment horizontal="center"/>
    </xf>
    <xf numFmtId="44" fontId="4" fillId="0" borderId="5" xfId="1" applyFont="1" applyFill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0" xfId="0" applyFont="1" applyAlignment="1">
      <alignment horizontal="center"/>
    </xf>
    <xf numFmtId="44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2" borderId="0" xfId="0" applyFont="1" applyFill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0" xfId="0" applyFont="1" applyFill="1" applyAlignment="1" applyProtection="1">
      <alignment horizontal="left" vertical="center" wrapText="1"/>
      <protection locked="0"/>
    </xf>
    <xf numFmtId="0" fontId="2" fillId="2" borderId="1" xfId="0" applyFont="1" applyFill="1" applyBorder="1" applyAlignment="1" applyProtection="1">
      <alignment horizontal="center"/>
      <protection locked="0"/>
    </xf>
  </cellXfs>
  <cellStyles count="2">
    <cellStyle name="Normale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447674</xdr:colOff>
      <xdr:row>0</xdr:row>
      <xdr:rowOff>171450</xdr:rowOff>
    </xdr:from>
    <xdr:to>
      <xdr:col>9</xdr:col>
      <xdr:colOff>552449</xdr:colOff>
      <xdr:row>3</xdr:row>
      <xdr:rowOff>590550</xdr:rowOff>
    </xdr:to>
    <xdr:pic>
      <xdr:nvPicPr>
        <xdr:cNvPr id="2" name="Immagine 1" descr="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49" y="171450"/>
          <a:ext cx="3267075" cy="1343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4"/>
  <sheetViews>
    <sheetView tabSelected="1" zoomScale="85" zoomScaleNormal="85" workbookViewId="0">
      <selection activeCell="Q10" sqref="Q10"/>
    </sheetView>
  </sheetViews>
  <sheetFormatPr defaultRowHeight="21" x14ac:dyDescent="0.35"/>
  <cols>
    <col min="1" max="1" width="43.140625" style="1" customWidth="1"/>
    <col min="2" max="2" width="13.5703125" style="1" customWidth="1"/>
    <col min="3" max="3" width="13" style="1" customWidth="1"/>
    <col min="4" max="4" width="12.28515625" style="1" bestFit="1" customWidth="1"/>
    <col min="5" max="5" width="17" style="1" customWidth="1"/>
    <col min="6" max="6" width="25" style="1" customWidth="1"/>
    <col min="7" max="10" width="9.140625" style="1"/>
    <col min="11" max="11" width="31.7109375" style="1" customWidth="1"/>
    <col min="12" max="16384" width="9.140625" style="1"/>
  </cols>
  <sheetData>
    <row r="1" spans="1:6" ht="36.75" customHeight="1" x14ac:dyDescent="0.35">
      <c r="A1" s="25" t="s">
        <v>46</v>
      </c>
      <c r="B1" s="25"/>
      <c r="C1" s="25"/>
      <c r="D1" s="25"/>
      <c r="E1" s="25"/>
    </row>
    <row r="2" spans="1:6" ht="15" customHeight="1" x14ac:dyDescent="0.35">
      <c r="A2" s="16" t="s">
        <v>47</v>
      </c>
      <c r="B2" s="16"/>
      <c r="C2" s="16"/>
      <c r="D2" s="16"/>
      <c r="E2" s="16"/>
    </row>
    <row r="3" spans="1:6" x14ac:dyDescent="0.35">
      <c r="A3" s="16"/>
      <c r="B3" s="16"/>
      <c r="C3" s="16"/>
      <c r="D3" s="16"/>
      <c r="E3" s="16"/>
    </row>
    <row r="4" spans="1:6" ht="47.25" customHeight="1" x14ac:dyDescent="0.35">
      <c r="A4" s="16"/>
      <c r="B4" s="16"/>
      <c r="C4" s="16"/>
      <c r="D4" s="16"/>
      <c r="E4" s="16"/>
    </row>
    <row r="6" spans="1:6" ht="42" x14ac:dyDescent="0.35">
      <c r="A6" s="2" t="s">
        <v>2</v>
      </c>
      <c r="B6" s="2" t="s">
        <v>3</v>
      </c>
      <c r="C6" s="3" t="s">
        <v>4</v>
      </c>
      <c r="D6" s="4" t="s">
        <v>5</v>
      </c>
      <c r="E6" s="5" t="s">
        <v>6</v>
      </c>
      <c r="F6" s="5" t="s">
        <v>7</v>
      </c>
    </row>
    <row r="7" spans="1:6" x14ac:dyDescent="0.35">
      <c r="A7" s="6" t="s">
        <v>8</v>
      </c>
      <c r="B7" s="6" t="s">
        <v>9</v>
      </c>
      <c r="C7" s="24"/>
      <c r="D7" s="7">
        <v>52.68</v>
      </c>
      <c r="E7" s="8">
        <f>D7+(D7*22%)</f>
        <v>64.269599999999997</v>
      </c>
      <c r="F7" s="8">
        <f>E7*C7</f>
        <v>0</v>
      </c>
    </row>
    <row r="8" spans="1:6" x14ac:dyDescent="0.35">
      <c r="A8" s="6" t="s">
        <v>10</v>
      </c>
      <c r="B8" s="6" t="s">
        <v>9</v>
      </c>
      <c r="C8" s="24"/>
      <c r="D8" s="7">
        <v>60.33</v>
      </c>
      <c r="E8" s="8">
        <f t="shared" ref="E8:E57" si="0">D8+(D8*22%)</f>
        <v>73.602599999999995</v>
      </c>
      <c r="F8" s="8">
        <f t="shared" ref="F8:F57" si="1">E8*C8</f>
        <v>0</v>
      </c>
    </row>
    <row r="9" spans="1:6" x14ac:dyDescent="0.35">
      <c r="A9" s="6" t="s">
        <v>11</v>
      </c>
      <c r="B9" s="6" t="s">
        <v>9</v>
      </c>
      <c r="C9" s="24"/>
      <c r="D9" s="7">
        <v>80.09</v>
      </c>
      <c r="E9" s="8">
        <f t="shared" si="0"/>
        <v>97.709800000000001</v>
      </c>
      <c r="F9" s="8">
        <f t="shared" si="1"/>
        <v>0</v>
      </c>
    </row>
    <row r="10" spans="1:6" x14ac:dyDescent="0.35">
      <c r="A10" s="6" t="s">
        <v>12</v>
      </c>
      <c r="B10" s="6" t="s">
        <v>9</v>
      </c>
      <c r="C10" s="24"/>
      <c r="D10" s="7">
        <v>49.2</v>
      </c>
      <c r="E10" s="8">
        <f t="shared" si="0"/>
        <v>60.024000000000001</v>
      </c>
      <c r="F10" s="8">
        <f t="shared" si="1"/>
        <v>0</v>
      </c>
    </row>
    <row r="11" spans="1:6" x14ac:dyDescent="0.35">
      <c r="A11" s="6" t="s">
        <v>13</v>
      </c>
      <c r="B11" s="6" t="s">
        <v>9</v>
      </c>
      <c r="C11" s="24"/>
      <c r="D11" s="7">
        <v>64.44</v>
      </c>
      <c r="E11" s="8">
        <f t="shared" si="0"/>
        <v>78.616799999999998</v>
      </c>
      <c r="F11" s="8">
        <f t="shared" si="1"/>
        <v>0</v>
      </c>
    </row>
    <row r="12" spans="1:6" x14ac:dyDescent="0.35">
      <c r="A12" s="6" t="s">
        <v>13</v>
      </c>
      <c r="B12" s="6" t="s">
        <v>14</v>
      </c>
      <c r="C12" s="24"/>
      <c r="D12" s="7">
        <v>91.81</v>
      </c>
      <c r="E12" s="8">
        <f t="shared" si="0"/>
        <v>112.0082</v>
      </c>
      <c r="F12" s="8">
        <f t="shared" si="1"/>
        <v>0</v>
      </c>
    </row>
    <row r="13" spans="1:6" x14ac:dyDescent="0.35">
      <c r="A13" s="6" t="s">
        <v>13</v>
      </c>
      <c r="B13" s="6" t="s">
        <v>15</v>
      </c>
      <c r="C13" s="24"/>
      <c r="D13" s="7">
        <v>91.81</v>
      </c>
      <c r="E13" s="8">
        <f t="shared" si="0"/>
        <v>112.0082</v>
      </c>
      <c r="F13" s="8">
        <f t="shared" si="1"/>
        <v>0</v>
      </c>
    </row>
    <row r="14" spans="1:6" x14ac:dyDescent="0.35">
      <c r="A14" s="6" t="s">
        <v>13</v>
      </c>
      <c r="B14" s="6" t="s">
        <v>16</v>
      </c>
      <c r="C14" s="24"/>
      <c r="D14" s="7">
        <v>91.81</v>
      </c>
      <c r="E14" s="8">
        <f t="shared" si="0"/>
        <v>112.0082</v>
      </c>
      <c r="F14" s="8">
        <f t="shared" si="1"/>
        <v>0</v>
      </c>
    </row>
    <row r="15" spans="1:6" x14ac:dyDescent="0.35">
      <c r="A15" s="6" t="s">
        <v>17</v>
      </c>
      <c r="B15" s="6" t="s">
        <v>9</v>
      </c>
      <c r="C15" s="24"/>
      <c r="D15" s="7">
        <v>61.54</v>
      </c>
      <c r="E15" s="8">
        <f t="shared" si="0"/>
        <v>75.078800000000001</v>
      </c>
      <c r="F15" s="8">
        <f t="shared" si="1"/>
        <v>0</v>
      </c>
    </row>
    <row r="16" spans="1:6" x14ac:dyDescent="0.35">
      <c r="A16" s="6" t="s">
        <v>17</v>
      </c>
      <c r="B16" s="6" t="s">
        <v>14</v>
      </c>
      <c r="C16" s="24"/>
      <c r="D16" s="7">
        <v>56.56</v>
      </c>
      <c r="E16" s="8">
        <f t="shared" si="0"/>
        <v>69.003200000000007</v>
      </c>
      <c r="F16" s="8">
        <f t="shared" si="1"/>
        <v>0</v>
      </c>
    </row>
    <row r="17" spans="1:6" x14ac:dyDescent="0.35">
      <c r="A17" s="6" t="s">
        <v>17</v>
      </c>
      <c r="B17" s="6" t="s">
        <v>15</v>
      </c>
      <c r="C17" s="24"/>
      <c r="D17" s="7">
        <v>56.56</v>
      </c>
      <c r="E17" s="8">
        <f t="shared" si="0"/>
        <v>69.003200000000007</v>
      </c>
      <c r="F17" s="8">
        <f t="shared" si="1"/>
        <v>0</v>
      </c>
    </row>
    <row r="18" spans="1:6" x14ac:dyDescent="0.35">
      <c r="A18" s="6" t="s">
        <v>17</v>
      </c>
      <c r="B18" s="6" t="s">
        <v>16</v>
      </c>
      <c r="C18" s="24"/>
      <c r="D18" s="7">
        <v>56.56</v>
      </c>
      <c r="E18" s="8">
        <f t="shared" si="0"/>
        <v>69.003200000000007</v>
      </c>
      <c r="F18" s="8">
        <f t="shared" si="1"/>
        <v>0</v>
      </c>
    </row>
    <row r="19" spans="1:6" x14ac:dyDescent="0.35">
      <c r="A19" s="6" t="s">
        <v>18</v>
      </c>
      <c r="B19" s="6" t="s">
        <v>19</v>
      </c>
      <c r="C19" s="24"/>
      <c r="D19" s="7">
        <v>60.33</v>
      </c>
      <c r="E19" s="8">
        <f t="shared" si="0"/>
        <v>73.602599999999995</v>
      </c>
      <c r="F19" s="8">
        <f t="shared" si="1"/>
        <v>0</v>
      </c>
    </row>
    <row r="20" spans="1:6" x14ac:dyDescent="0.35">
      <c r="A20" s="6" t="s">
        <v>20</v>
      </c>
      <c r="B20" s="6" t="s">
        <v>19</v>
      </c>
      <c r="C20" s="24"/>
      <c r="D20" s="7">
        <v>96.27</v>
      </c>
      <c r="E20" s="8">
        <f t="shared" si="0"/>
        <v>117.4494</v>
      </c>
      <c r="F20" s="8">
        <f t="shared" si="1"/>
        <v>0</v>
      </c>
    </row>
    <row r="21" spans="1:6" x14ac:dyDescent="0.35">
      <c r="A21" s="6" t="s">
        <v>20</v>
      </c>
      <c r="B21" s="6" t="s">
        <v>21</v>
      </c>
      <c r="C21" s="24"/>
      <c r="D21" s="7">
        <v>94.89</v>
      </c>
      <c r="E21" s="8">
        <f t="shared" si="0"/>
        <v>115.7658</v>
      </c>
      <c r="F21" s="8">
        <f t="shared" si="1"/>
        <v>0</v>
      </c>
    </row>
    <row r="22" spans="1:6" x14ac:dyDescent="0.35">
      <c r="A22" s="6" t="s">
        <v>20</v>
      </c>
      <c r="B22" s="6" t="s">
        <v>22</v>
      </c>
      <c r="C22" s="24"/>
      <c r="D22" s="7">
        <v>94.89</v>
      </c>
      <c r="E22" s="8">
        <f t="shared" si="0"/>
        <v>115.7658</v>
      </c>
      <c r="F22" s="8">
        <f t="shared" si="1"/>
        <v>0</v>
      </c>
    </row>
    <row r="23" spans="1:6" x14ac:dyDescent="0.35">
      <c r="A23" s="6" t="s">
        <v>20</v>
      </c>
      <c r="B23" s="6" t="s">
        <v>23</v>
      </c>
      <c r="C23" s="24"/>
      <c r="D23" s="7">
        <v>94.89</v>
      </c>
      <c r="E23" s="8">
        <f t="shared" si="0"/>
        <v>115.7658</v>
      </c>
      <c r="F23" s="8">
        <f t="shared" si="1"/>
        <v>0</v>
      </c>
    </row>
    <row r="24" spans="1:6" x14ac:dyDescent="0.35">
      <c r="A24" s="6" t="s">
        <v>24</v>
      </c>
      <c r="B24" s="6" t="s">
        <v>19</v>
      </c>
      <c r="C24" s="24"/>
      <c r="D24" s="7">
        <v>52.15</v>
      </c>
      <c r="E24" s="8">
        <f t="shared" si="0"/>
        <v>63.622999999999998</v>
      </c>
      <c r="F24" s="8">
        <f t="shared" si="1"/>
        <v>0</v>
      </c>
    </row>
    <row r="25" spans="1:6" x14ac:dyDescent="0.35">
      <c r="A25" s="6"/>
      <c r="B25" s="6"/>
      <c r="C25" s="24"/>
      <c r="D25" s="7"/>
      <c r="E25" s="8"/>
      <c r="F25" s="8"/>
    </row>
    <row r="26" spans="1:6" x14ac:dyDescent="0.35">
      <c r="A26" s="6" t="s">
        <v>25</v>
      </c>
      <c r="B26" s="6" t="s">
        <v>9</v>
      </c>
      <c r="C26" s="24"/>
      <c r="D26" s="7">
        <v>75.5</v>
      </c>
      <c r="E26" s="8">
        <f t="shared" si="0"/>
        <v>92.11</v>
      </c>
      <c r="F26" s="8">
        <f t="shared" si="1"/>
        <v>0</v>
      </c>
    </row>
    <row r="27" spans="1:6" x14ac:dyDescent="0.35">
      <c r="A27" s="6" t="s">
        <v>26</v>
      </c>
      <c r="B27" s="6" t="s">
        <v>9</v>
      </c>
      <c r="C27" s="24"/>
      <c r="D27" s="7">
        <v>11.19</v>
      </c>
      <c r="E27" s="8">
        <f t="shared" si="0"/>
        <v>13.6518</v>
      </c>
      <c r="F27" s="8">
        <f t="shared" si="1"/>
        <v>0</v>
      </c>
    </row>
    <row r="28" spans="1:6" x14ac:dyDescent="0.35">
      <c r="A28" s="6" t="s">
        <v>26</v>
      </c>
      <c r="B28" s="6" t="s">
        <v>14</v>
      </c>
      <c r="C28" s="24"/>
      <c r="D28" s="7">
        <v>7.03</v>
      </c>
      <c r="E28" s="8">
        <f t="shared" si="0"/>
        <v>8.5766000000000009</v>
      </c>
      <c r="F28" s="8">
        <f t="shared" si="1"/>
        <v>0</v>
      </c>
    </row>
    <row r="29" spans="1:6" x14ac:dyDescent="0.35">
      <c r="A29" s="6" t="s">
        <v>26</v>
      </c>
      <c r="B29" s="6" t="s">
        <v>15</v>
      </c>
      <c r="C29" s="24"/>
      <c r="D29" s="7">
        <v>7.03</v>
      </c>
      <c r="E29" s="8">
        <f t="shared" si="0"/>
        <v>8.5766000000000009</v>
      </c>
      <c r="F29" s="8">
        <f t="shared" si="1"/>
        <v>0</v>
      </c>
    </row>
    <row r="30" spans="1:6" x14ac:dyDescent="0.35">
      <c r="A30" s="6" t="s">
        <v>26</v>
      </c>
      <c r="B30" s="6" t="s">
        <v>16</v>
      </c>
      <c r="C30" s="24"/>
      <c r="D30" s="7">
        <v>7.03</v>
      </c>
      <c r="E30" s="8">
        <f t="shared" si="0"/>
        <v>8.5766000000000009</v>
      </c>
      <c r="F30" s="8">
        <f t="shared" si="1"/>
        <v>0</v>
      </c>
    </row>
    <row r="31" spans="1:6" x14ac:dyDescent="0.35">
      <c r="A31" s="6" t="s">
        <v>27</v>
      </c>
      <c r="B31" s="6" t="s">
        <v>9</v>
      </c>
      <c r="C31" s="24"/>
      <c r="D31" s="7">
        <v>14.38</v>
      </c>
      <c r="E31" s="8">
        <f t="shared" si="0"/>
        <v>17.543600000000001</v>
      </c>
      <c r="F31" s="8">
        <f t="shared" si="1"/>
        <v>0</v>
      </c>
    </row>
    <row r="32" spans="1:6" x14ac:dyDescent="0.35">
      <c r="A32" s="6" t="s">
        <v>27</v>
      </c>
      <c r="B32" s="6" t="s">
        <v>14</v>
      </c>
      <c r="C32" s="24"/>
      <c r="D32" s="7">
        <v>13.44</v>
      </c>
      <c r="E32" s="8">
        <f t="shared" si="0"/>
        <v>16.396799999999999</v>
      </c>
      <c r="F32" s="8">
        <f t="shared" si="1"/>
        <v>0</v>
      </c>
    </row>
    <row r="33" spans="1:6" x14ac:dyDescent="0.35">
      <c r="A33" s="6" t="s">
        <v>27</v>
      </c>
      <c r="B33" s="6" t="s">
        <v>15</v>
      </c>
      <c r="C33" s="24"/>
      <c r="D33" s="7">
        <v>13.44</v>
      </c>
      <c r="E33" s="8">
        <f t="shared" si="0"/>
        <v>16.396799999999999</v>
      </c>
      <c r="F33" s="8">
        <f t="shared" si="1"/>
        <v>0</v>
      </c>
    </row>
    <row r="34" spans="1:6" x14ac:dyDescent="0.35">
      <c r="A34" s="6" t="s">
        <v>27</v>
      </c>
      <c r="B34" s="6" t="s">
        <v>16</v>
      </c>
      <c r="C34" s="24"/>
      <c r="D34" s="7">
        <v>13.44</v>
      </c>
      <c r="E34" s="8">
        <f t="shared" si="0"/>
        <v>16.396799999999999</v>
      </c>
      <c r="F34" s="8">
        <f t="shared" si="1"/>
        <v>0</v>
      </c>
    </row>
    <row r="35" spans="1:6" x14ac:dyDescent="0.35">
      <c r="A35" s="6" t="s">
        <v>28</v>
      </c>
      <c r="B35" s="6" t="s">
        <v>19</v>
      </c>
      <c r="C35" s="24"/>
      <c r="D35" s="7">
        <v>36.46</v>
      </c>
      <c r="E35" s="8">
        <f t="shared" si="0"/>
        <v>44.481200000000001</v>
      </c>
      <c r="F35" s="8">
        <f t="shared" si="1"/>
        <v>0</v>
      </c>
    </row>
    <row r="36" spans="1:6" x14ac:dyDescent="0.35">
      <c r="A36" s="6" t="s">
        <v>28</v>
      </c>
      <c r="B36" s="6" t="s">
        <v>21</v>
      </c>
      <c r="C36" s="24"/>
      <c r="D36" s="7">
        <v>24.94</v>
      </c>
      <c r="E36" s="8">
        <f t="shared" si="0"/>
        <v>30.4268</v>
      </c>
      <c r="F36" s="8">
        <f t="shared" si="1"/>
        <v>0</v>
      </c>
    </row>
    <row r="37" spans="1:6" x14ac:dyDescent="0.35">
      <c r="A37" s="6" t="s">
        <v>28</v>
      </c>
      <c r="B37" s="6" t="s">
        <v>22</v>
      </c>
      <c r="C37" s="24"/>
      <c r="D37" s="7">
        <v>24.94</v>
      </c>
      <c r="E37" s="8">
        <f t="shared" si="0"/>
        <v>30.4268</v>
      </c>
      <c r="F37" s="8">
        <f t="shared" si="1"/>
        <v>0</v>
      </c>
    </row>
    <row r="38" spans="1:6" x14ac:dyDescent="0.35">
      <c r="A38" s="6" t="s">
        <v>28</v>
      </c>
      <c r="B38" s="6" t="s">
        <v>23</v>
      </c>
      <c r="C38" s="24"/>
      <c r="D38" s="7">
        <v>24.94</v>
      </c>
      <c r="E38" s="8">
        <f t="shared" si="0"/>
        <v>30.4268</v>
      </c>
      <c r="F38" s="8">
        <f t="shared" si="1"/>
        <v>0</v>
      </c>
    </row>
    <row r="39" spans="1:6" x14ac:dyDescent="0.35">
      <c r="A39" s="6" t="s">
        <v>29</v>
      </c>
      <c r="B39" s="9" t="s">
        <v>30</v>
      </c>
      <c r="C39" s="24"/>
      <c r="D39" s="7">
        <v>57.06</v>
      </c>
      <c r="E39" s="8">
        <f t="shared" si="0"/>
        <v>69.613200000000006</v>
      </c>
      <c r="F39" s="8">
        <f t="shared" si="1"/>
        <v>0</v>
      </c>
    </row>
    <row r="40" spans="1:6" x14ac:dyDescent="0.35">
      <c r="A40" s="10" t="s">
        <v>31</v>
      </c>
      <c r="B40" s="9" t="s">
        <v>14</v>
      </c>
      <c r="C40" s="24"/>
      <c r="D40" s="7">
        <v>54.05</v>
      </c>
      <c r="E40" s="8">
        <f t="shared" si="0"/>
        <v>65.941000000000003</v>
      </c>
      <c r="F40" s="8">
        <f t="shared" si="1"/>
        <v>0</v>
      </c>
    </row>
    <row r="41" spans="1:6" x14ac:dyDescent="0.35">
      <c r="A41" s="10" t="s">
        <v>32</v>
      </c>
      <c r="B41" s="9" t="s">
        <v>16</v>
      </c>
      <c r="C41" s="24"/>
      <c r="D41" s="7">
        <v>54.05</v>
      </c>
      <c r="E41" s="8">
        <f t="shared" si="0"/>
        <v>65.941000000000003</v>
      </c>
      <c r="F41" s="8">
        <f t="shared" si="1"/>
        <v>0</v>
      </c>
    </row>
    <row r="42" spans="1:6" x14ac:dyDescent="0.35">
      <c r="A42" s="10" t="s">
        <v>33</v>
      </c>
      <c r="B42" s="9" t="s">
        <v>15</v>
      </c>
      <c r="C42" s="24"/>
      <c r="D42" s="7">
        <v>54.05</v>
      </c>
      <c r="E42" s="8">
        <f t="shared" si="0"/>
        <v>65.941000000000003</v>
      </c>
      <c r="F42" s="8">
        <f t="shared" si="1"/>
        <v>0</v>
      </c>
    </row>
    <row r="43" spans="1:6" x14ac:dyDescent="0.35">
      <c r="A43" s="10" t="s">
        <v>34</v>
      </c>
      <c r="B43" s="9" t="s">
        <v>30</v>
      </c>
      <c r="C43" s="24"/>
      <c r="D43" s="7">
        <v>14.38</v>
      </c>
      <c r="E43" s="8">
        <f t="shared" si="0"/>
        <v>17.543600000000001</v>
      </c>
      <c r="F43" s="8">
        <f t="shared" si="1"/>
        <v>0</v>
      </c>
    </row>
    <row r="44" spans="1:6" x14ac:dyDescent="0.35">
      <c r="A44" s="10" t="s">
        <v>35</v>
      </c>
      <c r="B44" s="9" t="s">
        <v>14</v>
      </c>
      <c r="C44" s="24"/>
      <c r="D44" s="7">
        <v>13.44</v>
      </c>
      <c r="E44" s="8">
        <f t="shared" si="0"/>
        <v>16.396799999999999</v>
      </c>
      <c r="F44" s="8">
        <f t="shared" si="1"/>
        <v>0</v>
      </c>
    </row>
    <row r="45" spans="1:6" x14ac:dyDescent="0.35">
      <c r="A45" s="6"/>
      <c r="B45" s="6"/>
      <c r="C45" s="24"/>
      <c r="D45" s="7"/>
      <c r="E45" s="8"/>
      <c r="F45" s="8"/>
    </row>
    <row r="46" spans="1:6" x14ac:dyDescent="0.35">
      <c r="A46" s="6" t="s">
        <v>36</v>
      </c>
      <c r="B46" s="6" t="s">
        <v>9</v>
      </c>
      <c r="C46" s="24"/>
      <c r="D46" s="7">
        <v>65.540000000000006</v>
      </c>
      <c r="E46" s="8">
        <f t="shared" si="0"/>
        <v>79.958800000000011</v>
      </c>
      <c r="F46" s="8">
        <f t="shared" si="1"/>
        <v>0</v>
      </c>
    </row>
    <row r="47" spans="1:6" x14ac:dyDescent="0.35">
      <c r="A47" s="6" t="s">
        <v>37</v>
      </c>
      <c r="B47" s="6" t="s">
        <v>9</v>
      </c>
      <c r="C47" s="24"/>
      <c r="D47" s="7">
        <v>79.489999999999995</v>
      </c>
      <c r="E47" s="8">
        <f t="shared" si="0"/>
        <v>96.977800000000002</v>
      </c>
      <c r="F47" s="8">
        <f t="shared" si="1"/>
        <v>0</v>
      </c>
    </row>
    <row r="48" spans="1:6" x14ac:dyDescent="0.35">
      <c r="A48" s="6" t="s">
        <v>37</v>
      </c>
      <c r="B48" s="6" t="s">
        <v>14</v>
      </c>
      <c r="C48" s="24"/>
      <c r="D48" s="7">
        <v>50.03</v>
      </c>
      <c r="E48" s="8">
        <f t="shared" si="0"/>
        <v>61.0366</v>
      </c>
      <c r="F48" s="8">
        <f t="shared" si="1"/>
        <v>0</v>
      </c>
    </row>
    <row r="49" spans="1:7" x14ac:dyDescent="0.35">
      <c r="A49" s="6" t="s">
        <v>37</v>
      </c>
      <c r="B49" s="6" t="s">
        <v>15</v>
      </c>
      <c r="C49" s="24"/>
      <c r="D49" s="7">
        <v>50.03</v>
      </c>
      <c r="E49" s="8">
        <f t="shared" si="0"/>
        <v>61.0366</v>
      </c>
      <c r="F49" s="8">
        <f t="shared" si="1"/>
        <v>0</v>
      </c>
    </row>
    <row r="50" spans="1:7" x14ac:dyDescent="0.35">
      <c r="A50" s="6" t="s">
        <v>37</v>
      </c>
      <c r="B50" s="6" t="s">
        <v>16</v>
      </c>
      <c r="C50" s="24"/>
      <c r="D50" s="7">
        <v>50.03</v>
      </c>
      <c r="E50" s="8">
        <f t="shared" si="0"/>
        <v>61.0366</v>
      </c>
      <c r="F50" s="8">
        <f t="shared" si="1"/>
        <v>0</v>
      </c>
    </row>
    <row r="51" spans="1:7" x14ac:dyDescent="0.35">
      <c r="A51" s="6"/>
      <c r="B51" s="6"/>
      <c r="C51" s="24"/>
      <c r="D51" s="7"/>
      <c r="E51" s="8"/>
      <c r="F51" s="8"/>
    </row>
    <row r="52" spans="1:7" x14ac:dyDescent="0.35">
      <c r="A52" s="6" t="s">
        <v>38</v>
      </c>
      <c r="B52" s="9" t="s">
        <v>30</v>
      </c>
      <c r="C52" s="24"/>
      <c r="D52" s="7">
        <v>48.28</v>
      </c>
      <c r="E52" s="8">
        <f t="shared" si="0"/>
        <v>58.901600000000002</v>
      </c>
      <c r="F52" s="8">
        <f t="shared" si="1"/>
        <v>0</v>
      </c>
    </row>
    <row r="53" spans="1:7" x14ac:dyDescent="0.35">
      <c r="A53" s="6" t="s">
        <v>39</v>
      </c>
      <c r="B53" s="9" t="s">
        <v>30</v>
      </c>
      <c r="C53" s="24"/>
      <c r="D53" s="7">
        <v>44.85</v>
      </c>
      <c r="E53" s="8">
        <f t="shared" si="0"/>
        <v>54.716999999999999</v>
      </c>
      <c r="F53" s="8">
        <f t="shared" si="1"/>
        <v>0</v>
      </c>
    </row>
    <row r="54" spans="1:7" x14ac:dyDescent="0.35">
      <c r="A54" s="6" t="s">
        <v>40</v>
      </c>
      <c r="B54" s="9" t="s">
        <v>30</v>
      </c>
      <c r="C54" s="24"/>
      <c r="D54" s="7">
        <v>44.85</v>
      </c>
      <c r="E54" s="8">
        <f t="shared" si="0"/>
        <v>54.716999999999999</v>
      </c>
      <c r="F54" s="8">
        <f t="shared" si="1"/>
        <v>0</v>
      </c>
    </row>
    <row r="55" spans="1:7" x14ac:dyDescent="0.35">
      <c r="A55" s="6"/>
      <c r="B55" s="9"/>
      <c r="C55" s="24"/>
      <c r="D55" s="7"/>
      <c r="E55" s="8"/>
      <c r="F55" s="8"/>
    </row>
    <row r="56" spans="1:7" x14ac:dyDescent="0.35">
      <c r="A56" s="6" t="s">
        <v>41</v>
      </c>
      <c r="B56" s="9" t="s">
        <v>30</v>
      </c>
      <c r="C56" s="24"/>
      <c r="D56" s="7">
        <v>53.97</v>
      </c>
      <c r="E56" s="8">
        <f t="shared" si="0"/>
        <v>65.843400000000003</v>
      </c>
      <c r="F56" s="8">
        <f t="shared" si="1"/>
        <v>0</v>
      </c>
    </row>
    <row r="57" spans="1:7" ht="21.75" thickBot="1" x14ac:dyDescent="0.4">
      <c r="A57" s="6" t="s">
        <v>42</v>
      </c>
      <c r="B57" s="9" t="s">
        <v>30</v>
      </c>
      <c r="C57" s="24"/>
      <c r="D57" s="11">
        <v>53.97</v>
      </c>
      <c r="E57" s="12">
        <f t="shared" si="0"/>
        <v>65.843400000000003</v>
      </c>
      <c r="F57" s="12">
        <f t="shared" si="1"/>
        <v>0</v>
      </c>
    </row>
    <row r="58" spans="1:7" ht="21.75" thickBot="1" x14ac:dyDescent="0.4">
      <c r="D58" s="17" t="s">
        <v>43</v>
      </c>
      <c r="E58" s="18"/>
      <c r="F58" s="15">
        <f>SUM(F7:F57)</f>
        <v>0</v>
      </c>
    </row>
    <row r="59" spans="1:7" x14ac:dyDescent="0.35">
      <c r="D59" s="13"/>
      <c r="E59" s="13"/>
      <c r="F59" s="14"/>
    </row>
    <row r="60" spans="1:7" ht="13.5" customHeight="1" x14ac:dyDescent="0.35">
      <c r="D60" s="13"/>
      <c r="E60" s="13"/>
      <c r="F60" s="14"/>
    </row>
    <row r="61" spans="1:7" x14ac:dyDescent="0.35">
      <c r="A61" s="19" t="s">
        <v>45</v>
      </c>
      <c r="B61" s="19"/>
      <c r="C61" s="19"/>
      <c r="D61" s="21">
        <f>F58</f>
        <v>0</v>
      </c>
      <c r="E61" s="22"/>
      <c r="F61" s="22"/>
    </row>
    <row r="62" spans="1:7" x14ac:dyDescent="0.35">
      <c r="A62" s="19" t="s">
        <v>44</v>
      </c>
      <c r="B62" s="19"/>
      <c r="C62" s="19"/>
      <c r="D62" s="26"/>
      <c r="E62" s="26"/>
      <c r="F62" s="26"/>
    </row>
    <row r="64" spans="1:7" x14ac:dyDescent="0.35">
      <c r="A64" s="23" t="s">
        <v>0</v>
      </c>
      <c r="D64" s="20" t="s">
        <v>1</v>
      </c>
      <c r="E64" s="20"/>
      <c r="F64" s="20"/>
      <c r="G64" s="20"/>
    </row>
  </sheetData>
  <sheetProtection algorithmName="SHA-512" hashValue="D/JS3T8/L0QpL1I6Y/u5CXVDWClaGK5lQdtWD78Lz0wNH+XP7f7Od7XpJZob7hdP0pxgVeQblc299aLOsc7eqA==" saltValue="9eGFAix2VyvLoTukeF3HuQ==" spinCount="100000" sheet="1" objects="1" scenarios="1" formatCells="0" formatColumns="0" formatRows="0" deleteRows="0"/>
  <mergeCells count="8">
    <mergeCell ref="D64:G64"/>
    <mergeCell ref="D61:F61"/>
    <mergeCell ref="D62:F62"/>
    <mergeCell ref="A1:E1"/>
    <mergeCell ref="A2:E4"/>
    <mergeCell ref="D58:E58"/>
    <mergeCell ref="A61:C61"/>
    <mergeCell ref="A62:C62"/>
  </mergeCells>
  <pageMargins left="0.70866141732283472" right="0.70866141732283472" top="0.74803149606299213" bottom="0.74803149606299213" header="0.31496062992125984" footer="0.31496062992125984"/>
  <pageSetup paperSize="9" scale="51" orientation="portrait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2018-02-08T11:37:16Z</dcterms:modified>
</cp:coreProperties>
</file>